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4 ข้อมูลสถานะเบิกจ่าย-Upload Web\อนุมัติ\ปีงบประมาณ 2563\"/>
    </mc:Choice>
  </mc:AlternateContent>
  <xr:revisionPtr revIDLastSave="0" documentId="13_ncr:1_{CEBAD31C-B7DC-4ED9-AC98-8525E66ECA63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G18" i="1"/>
  <c r="H18" i="1"/>
  <c r="I18" i="1"/>
  <c r="E18" i="1"/>
  <c r="I17" i="1"/>
  <c r="I16" i="1"/>
  <c r="I15" i="1"/>
  <c r="I14" i="1"/>
  <c r="I13" i="1"/>
  <c r="I12" i="1"/>
  <c r="I11" i="1"/>
  <c r="I10" i="1"/>
  <c r="I9" i="1"/>
  <c r="I7" i="1"/>
  <c r="I6" i="1" l="1"/>
  <c r="I8" i="1"/>
  <c r="I5" i="1"/>
  <c r="G5" i="1"/>
  <c r="F5" i="1"/>
</calcChain>
</file>

<file path=xl/sharedStrings.xml><?xml version="1.0" encoding="utf-8"?>
<sst xmlns="http://schemas.openxmlformats.org/spreadsheetml/2006/main" count="63" uniqueCount="53">
  <si>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</si>
  <si>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</si>
  <si>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</si>
  <si>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</si>
  <si>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</si>
  <si>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</si>
  <si>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</si>
  <si>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หลักสี่</t>
  </si>
  <si>
    <t>HS-60-0037</t>
  </si>
  <si>
    <t>กลุ่มออมทรัพย์ชุมชนรุ่นใหม่พัฒนา</t>
  </si>
  <si>
    <t>HS-60-0038</t>
  </si>
  <si>
    <t>กลุ่มออมทรัพย์ชุมชนร้อยกรอง</t>
  </si>
  <si>
    <t>HS-60-0063</t>
  </si>
  <si>
    <t>สหกรณ์เคหสถานชายคลองบางบัว จำกัด</t>
  </si>
  <si>
    <t>ห้วยขวาง</t>
  </si>
  <si>
    <t>บางเขน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</si>
  <si>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1/2563 เมื่อวันที่ 28 มกราคม 2563</t>
  </si>
  <si>
    <t xml:space="preserve">งบสนับสนุนการพัฒนาและปรับปรุงสาธารณูปโภค
(ค86568)  </t>
  </si>
  <si>
    <t>งบช่วยเหลือผู้ได้รับผลกระทบและเสียโอกาส
(ค86668)</t>
  </si>
  <si>
    <t>งบช่วยเหลือและสนับสนุนการพัฒนาชุมชนริมคลอง 
(ค86700)</t>
  </si>
  <si>
    <t>HS-63-0006</t>
  </si>
  <si>
    <t>กลุ่มออมทรัพย์พัฒนาหมู่ 1 กลุ่ม 2</t>
  </si>
  <si>
    <t>สายไหม</t>
  </si>
  <si>
    <t>HS-60-0017</t>
  </si>
  <si>
    <t>สหกรณ์เคหสถานบ้านมั่นคงยิ่งเจริญก้าวหน้า จำกัด</t>
  </si>
  <si>
    <t>ค่าเช่าบ้าน 11 ครัวเรือน</t>
  </si>
  <si>
    <t>HS-60-0020</t>
  </si>
  <si>
    <t>กลุ่มออมทรัพย์ชุมชนสนามมวย ทอ.เพื่อโครงการบ้านมั่นคง</t>
  </si>
  <si>
    <t>ค่าเช่าบ้าน 2 ครัวเรือน</t>
  </si>
  <si>
    <t>HS-60-0025</t>
  </si>
  <si>
    <t>กลุ่มออมทรัพย์ชุมชนลาดพร้าว 80</t>
  </si>
  <si>
    <t>ค่าเช่าบ้าน 3 ครัวเรือน</t>
  </si>
  <si>
    <t>HS-60-0080</t>
  </si>
  <si>
    <t>กลุ่มออมทรัพย์ชุมชนพหลโยธิน 46</t>
  </si>
  <si>
    <t>HS-60-0081</t>
  </si>
  <si>
    <t>กลุ่มออมทรัพย์ชุมชนชายคลองเสนานิคม 2</t>
  </si>
  <si>
    <t>HS-60-0083</t>
  </si>
  <si>
    <t>กลุ่มออมทรัพย์ชุมชนริมคลองลาดพร้าวภาวนา</t>
  </si>
  <si>
    <t>กลุ่มออมทรัพย์ชุมชนหลังตลาดสุภาพงษ์</t>
  </si>
  <si>
    <t>HS-60-0084</t>
  </si>
  <si>
    <t>HS-61-0049</t>
  </si>
  <si>
    <t>สหกรณ์เคหสถานบ้านมั่นคงชุมชนร่วมมิตรแรงศรัทธา จำกัด</t>
  </si>
  <si>
    <t>HS-61-0053</t>
  </si>
  <si>
    <t>กลุ่มออทรัพย์หลังสมาคม รร.ไทย-ญี่ปุ่น</t>
  </si>
  <si>
    <t>ค่าเช่าบ้าน 23 ครัวเรือน</t>
  </si>
  <si>
    <t>ค่าเช่าบ้าน 49 ครัวเรือน</t>
  </si>
  <si>
    <t>ค่าเช่าบ้าน 47 ครัวเรือน</t>
  </si>
  <si>
    <t>ค่าเช่าบ้าน 33 ครัวเรือน</t>
  </si>
  <si>
    <t>ค่าเช่าบ้าน 30 ครัวเรือน</t>
  </si>
  <si>
    <t>ค่าเช่าบ้าน 38 ครัวเรือน</t>
  </si>
  <si>
    <t>จตุจักร</t>
  </si>
  <si>
    <t>ดอนเมือง</t>
  </si>
  <si>
    <t>รวมทั้งสิ้น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</si>
</sst>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tabSelected="1" zoomScale="80" zoomScaleNormal="80" zoomScaleSheetLayoutView="110" workbookViewId="0">
      <selection activeCell="L11" sqref="L11"/>
    </sheetView>
  </sheetViews>
  <sheetFormatPr defaultColWidth="9.109375" defaultRowHeight="24.6" x14ac:dyDescent="0.7"/>
  <cols>
    <col min="1" max="1" width="6.5546875" style="1" customWidth="1"/>
    <col min="2" max="2" width="14.88671875" style="1" customWidth="1"/>
    <col min="3" max="3" width="47.77734375" style="1" bestFit="1" customWidth="1"/>
    <col min="4" max="4" width="9.33203125" style="3" customWidth="1"/>
    <col min="5" max="5" width="11.33203125" style="4" customWidth="1"/>
    <col min="6" max="6" width="16.88671875" style="7" customWidth="1"/>
    <col min="7" max="9" width="16.88671875" style="4" customWidth="1"/>
    <col min="10" max="10" width="21.5546875" style="4" bestFit="1" customWidth="1"/>
    <col min="11" max="11" width="12" style="4" bestFit="1" customWidth="1"/>
    <col min="12" max="12" width="12" style="4" customWidth="1"/>
    <col min="13" max="13" width="13" style="4" bestFit="1" customWidth="1"/>
    <col min="14" max="16384" width="9.109375" style="1"/>
  </cols>
  <sheetData>
    <row r="1" spans="1:15" x14ac:dyDescent="0.7">
      <c r="B1" s="2" t="s">
        <v>16</v>
      </c>
      <c r="F1" s="4"/>
      <c r="H1" s="1"/>
      <c r="I1" s="3"/>
    </row>
    <row r="2" spans="1:15" x14ac:dyDescent="0.7">
      <c r="B2" s="2"/>
      <c r="F2" s="4"/>
      <c r="H2" s="1"/>
      <c r="I2" s="3"/>
    </row>
    <row r="3" spans="1:15" x14ac:dyDescent="0.7">
      <c r="A3" s="19" t="s">
        <v>0</v>
      </c>
      <c r="B3" s="19" t="s">
        <v>1</v>
      </c>
      <c r="C3" s="20" t="s">
        <v>3</v>
      </c>
      <c r="D3" s="20" t="s">
        <v>6</v>
      </c>
      <c r="E3" s="18" t="s">
        <v>4</v>
      </c>
      <c r="F3" s="21"/>
      <c r="G3" s="22"/>
      <c r="H3" s="22"/>
      <c r="I3" s="18" t="s">
        <v>5</v>
      </c>
      <c r="J3" s="18" t="s">
        <v>2</v>
      </c>
      <c r="K3" s="1"/>
      <c r="L3" s="3"/>
      <c r="N3" s="4"/>
      <c r="O3" s="4"/>
    </row>
    <row r="4" spans="1:15" ht="123" x14ac:dyDescent="0.7">
      <c r="A4" s="19"/>
      <c r="B4" s="19"/>
      <c r="C4" s="20"/>
      <c r="D4" s="20"/>
      <c r="E4" s="18"/>
      <c r="F4" s="17" t="s">
        <v>17</v>
      </c>
      <c r="G4" s="17" t="s">
        <v>18</v>
      </c>
      <c r="H4" s="17" t="s">
        <v>19</v>
      </c>
      <c r="I4" s="18"/>
      <c r="J4" s="18"/>
      <c r="K4" s="1"/>
      <c r="L4" s="3"/>
      <c r="N4" s="4"/>
      <c r="O4" s="4"/>
    </row>
    <row r="5" spans="1:15" s="9" customFormat="1" x14ac:dyDescent="0.7">
      <c r="A5" s="12">
        <v>1</v>
      </c>
      <c r="B5" s="12" t="s">
        <v>20</v>
      </c>
      <c r="C5" s="16" t="s">
        <v>21</v>
      </c>
      <c r="D5" s="13" t="s">
        <v>22</v>
      </c>
      <c r="E5" s="14">
        <v>19</v>
      </c>
      <c r="F5" s="23">
        <f>950000+418000</f>
        <v>1368000</v>
      </c>
      <c r="G5" s="24">
        <f>57000+1368000+25000+25000</f>
        <v>1475000</v>
      </c>
      <c r="H5" s="23">
        <v>144140</v>
      </c>
      <c r="I5" s="15">
        <f>SUM(F5:H5)</f>
        <v>2987140</v>
      </c>
      <c r="J5" s="8"/>
      <c r="L5" s="10"/>
      <c r="M5" s="11"/>
      <c r="N5" s="11"/>
      <c r="O5" s="11"/>
    </row>
    <row r="6" spans="1:15" x14ac:dyDescent="0.7">
      <c r="A6" s="5">
        <v>2</v>
      </c>
      <c r="B6" s="12" t="s">
        <v>23</v>
      </c>
      <c r="C6" s="16" t="s">
        <v>24</v>
      </c>
      <c r="D6" s="6" t="s">
        <v>15</v>
      </c>
      <c r="E6" s="8">
        <v>0</v>
      </c>
      <c r="F6" s="23">
        <v>0</v>
      </c>
      <c r="G6" s="24">
        <v>0</v>
      </c>
      <c r="H6" s="23">
        <v>66000</v>
      </c>
      <c r="I6" s="15">
        <f t="shared" ref="I6:I8" si="0">SUM(F6:H6)</f>
        <v>66000</v>
      </c>
      <c r="J6" s="8" t="s">
        <v>25</v>
      </c>
      <c r="K6" s="1"/>
      <c r="L6" s="3"/>
      <c r="N6" s="4"/>
      <c r="O6" s="4"/>
    </row>
    <row r="7" spans="1:15" x14ac:dyDescent="0.7">
      <c r="A7" s="5">
        <v>3</v>
      </c>
      <c r="B7" s="12" t="s">
        <v>26</v>
      </c>
      <c r="C7" s="16" t="s">
        <v>27</v>
      </c>
      <c r="D7" s="6" t="s">
        <v>22</v>
      </c>
      <c r="E7" s="8">
        <v>0</v>
      </c>
      <c r="F7" s="23">
        <v>0</v>
      </c>
      <c r="G7" s="24">
        <v>0</v>
      </c>
      <c r="H7" s="23">
        <v>36000</v>
      </c>
      <c r="I7" s="15">
        <f t="shared" si="0"/>
        <v>36000</v>
      </c>
      <c r="J7" s="8" t="s">
        <v>28</v>
      </c>
      <c r="K7" s="1"/>
      <c r="L7" s="3"/>
      <c r="N7" s="4"/>
      <c r="O7" s="4"/>
    </row>
    <row r="8" spans="1:15" x14ac:dyDescent="0.7">
      <c r="A8" s="5">
        <v>4</v>
      </c>
      <c r="B8" s="12" t="s">
        <v>29</v>
      </c>
      <c r="C8" s="16" t="s">
        <v>30</v>
      </c>
      <c r="D8" s="6" t="s">
        <v>14</v>
      </c>
      <c r="E8" s="8">
        <v>0</v>
      </c>
      <c r="F8" s="24">
        <v>0</v>
      </c>
      <c r="G8" s="24">
        <v>0</v>
      </c>
      <c r="H8" s="23">
        <v>54000</v>
      </c>
      <c r="I8" s="15">
        <f t="shared" si="0"/>
        <v>54000</v>
      </c>
      <c r="J8" s="8" t="s">
        <v>31</v>
      </c>
      <c r="K8" s="1"/>
      <c r="L8" s="3"/>
      <c r="N8" s="4"/>
      <c r="O8" s="4"/>
    </row>
    <row r="9" spans="1:15" x14ac:dyDescent="0.7">
      <c r="A9" s="5">
        <v>5</v>
      </c>
      <c r="B9" s="12" t="s">
        <v>10</v>
      </c>
      <c r="C9" s="16" t="s">
        <v>11</v>
      </c>
      <c r="D9" s="6" t="s">
        <v>15</v>
      </c>
      <c r="E9" s="8">
        <v>0</v>
      </c>
      <c r="F9" s="23">
        <v>0</v>
      </c>
      <c r="G9" s="24">
        <v>0</v>
      </c>
      <c r="H9" s="23">
        <v>207000</v>
      </c>
      <c r="I9" s="15">
        <f t="shared" ref="I9:I14" si="1">SUM(F9:H9)</f>
        <v>207000</v>
      </c>
      <c r="J9" s="8" t="s">
        <v>44</v>
      </c>
    </row>
    <row r="10" spans="1:15" x14ac:dyDescent="0.7">
      <c r="A10" s="5">
        <v>6</v>
      </c>
      <c r="B10" s="12" t="s">
        <v>8</v>
      </c>
      <c r="C10" s="16" t="s">
        <v>9</v>
      </c>
      <c r="D10" s="6" t="s">
        <v>15</v>
      </c>
      <c r="E10" s="8">
        <v>0</v>
      </c>
      <c r="F10" s="23">
        <v>0</v>
      </c>
      <c r="G10" s="24">
        <v>0</v>
      </c>
      <c r="H10" s="23">
        <v>18000</v>
      </c>
      <c r="I10" s="15">
        <f t="shared" si="1"/>
        <v>18000</v>
      </c>
      <c r="J10" s="8" t="s">
        <v>28</v>
      </c>
    </row>
    <row r="11" spans="1:15" x14ac:dyDescent="0.7">
      <c r="A11" s="5">
        <v>7</v>
      </c>
      <c r="B11" s="12" t="s">
        <v>12</v>
      </c>
      <c r="C11" s="16" t="s">
        <v>13</v>
      </c>
      <c r="D11" s="6" t="s">
        <v>7</v>
      </c>
      <c r="E11" s="8">
        <v>0</v>
      </c>
      <c r="F11" s="24">
        <v>0</v>
      </c>
      <c r="G11" s="24">
        <v>0</v>
      </c>
      <c r="H11" s="23">
        <v>330000</v>
      </c>
      <c r="I11" s="15">
        <f t="shared" si="1"/>
        <v>330000</v>
      </c>
      <c r="J11" s="8" t="s">
        <v>45</v>
      </c>
    </row>
    <row r="12" spans="1:15" x14ac:dyDescent="0.7">
      <c r="A12" s="5">
        <v>8</v>
      </c>
      <c r="B12" s="12" t="s">
        <v>32</v>
      </c>
      <c r="C12" s="16" t="s">
        <v>33</v>
      </c>
      <c r="D12" s="6" t="s">
        <v>50</v>
      </c>
      <c r="E12" s="8">
        <v>0</v>
      </c>
      <c r="F12" s="23">
        <v>0</v>
      </c>
      <c r="G12" s="24">
        <v>0</v>
      </c>
      <c r="H12" s="23">
        <v>846000</v>
      </c>
      <c r="I12" s="15">
        <f t="shared" si="1"/>
        <v>846000</v>
      </c>
      <c r="J12" s="8" t="s">
        <v>46</v>
      </c>
    </row>
    <row r="13" spans="1:15" x14ac:dyDescent="0.7">
      <c r="A13" s="5">
        <v>9</v>
      </c>
      <c r="B13" s="12" t="s">
        <v>34</v>
      </c>
      <c r="C13" s="16" t="s">
        <v>35</v>
      </c>
      <c r="D13" s="6" t="s">
        <v>50</v>
      </c>
      <c r="E13" s="8">
        <v>0</v>
      </c>
      <c r="F13" s="23">
        <v>0</v>
      </c>
      <c r="G13" s="24">
        <v>0</v>
      </c>
      <c r="H13" s="23">
        <v>198000</v>
      </c>
      <c r="I13" s="15">
        <f t="shared" si="1"/>
        <v>198000</v>
      </c>
      <c r="J13" s="8" t="s">
        <v>25</v>
      </c>
    </row>
    <row r="14" spans="1:15" x14ac:dyDescent="0.7">
      <c r="A14" s="5">
        <v>10</v>
      </c>
      <c r="B14" s="12" t="s">
        <v>36</v>
      </c>
      <c r="C14" s="16" t="s">
        <v>37</v>
      </c>
      <c r="D14" s="6" t="s">
        <v>50</v>
      </c>
      <c r="E14" s="8">
        <v>0</v>
      </c>
      <c r="F14" s="24">
        <v>0</v>
      </c>
      <c r="G14" s="24">
        <v>0</v>
      </c>
      <c r="H14" s="23">
        <v>594000</v>
      </c>
      <c r="I14" s="15">
        <f t="shared" si="1"/>
        <v>594000</v>
      </c>
      <c r="J14" s="8" t="s">
        <v>47</v>
      </c>
    </row>
    <row r="15" spans="1:15" x14ac:dyDescent="0.7">
      <c r="A15" s="5">
        <v>11</v>
      </c>
      <c r="B15" s="12" t="s">
        <v>39</v>
      </c>
      <c r="C15" s="16" t="s">
        <v>38</v>
      </c>
      <c r="D15" s="6" t="s">
        <v>50</v>
      </c>
      <c r="E15" s="8">
        <v>0</v>
      </c>
      <c r="F15" s="23">
        <v>0</v>
      </c>
      <c r="G15" s="24">
        <v>0</v>
      </c>
      <c r="H15" s="23">
        <v>540000</v>
      </c>
      <c r="I15" s="15">
        <f t="shared" ref="I15:I17" si="2">SUM(F15:H15)</f>
        <v>540000</v>
      </c>
      <c r="J15" s="8" t="s">
        <v>48</v>
      </c>
    </row>
    <row r="16" spans="1:15" x14ac:dyDescent="0.7">
      <c r="A16" s="5">
        <v>12</v>
      </c>
      <c r="B16" s="12" t="s">
        <v>40</v>
      </c>
      <c r="C16" s="16" t="s">
        <v>41</v>
      </c>
      <c r="D16" s="6" t="s">
        <v>51</v>
      </c>
      <c r="E16" s="8">
        <v>0</v>
      </c>
      <c r="F16" s="23">
        <v>0</v>
      </c>
      <c r="G16" s="24">
        <v>0</v>
      </c>
      <c r="H16" s="23">
        <v>684000</v>
      </c>
      <c r="I16" s="15">
        <f t="shared" si="2"/>
        <v>684000</v>
      </c>
      <c r="J16" s="8" t="s">
        <v>49</v>
      </c>
    </row>
    <row r="17" spans="1:10" x14ac:dyDescent="0.7">
      <c r="A17" s="5">
        <v>13</v>
      </c>
      <c r="B17" s="12" t="s">
        <v>42</v>
      </c>
      <c r="C17" s="16" t="s">
        <v>43</v>
      </c>
      <c r="D17" s="6" t="s">
        <v>14</v>
      </c>
      <c r="E17" s="8">
        <v>0</v>
      </c>
      <c r="F17" s="24">
        <v>0</v>
      </c>
      <c r="G17" s="24">
        <v>0</v>
      </c>
      <c r="H17" s="23">
        <v>36000</v>
      </c>
      <c r="I17" s="15">
        <f t="shared" si="2"/>
        <v>36000</v>
      </c>
      <c r="J17" s="8" t="s">
        <v>28</v>
      </c>
    </row>
    <row r="18" spans="1:10" x14ac:dyDescent="0.7">
      <c r="A18" s="25" t="s">
        <v>52</v>
      </c>
      <c r="B18" s="25"/>
      <c r="C18" s="25"/>
      <c r="D18" s="25"/>
      <c r="E18" s="26">
        <f>SUM(E5:E17)</f>
        <v>19</v>
      </c>
      <c r="F18" s="26">
        <f t="shared" ref="F18:I18" si="3">SUM(F5:F17)</f>
        <v>1368000</v>
      </c>
      <c r="G18" s="26">
        <f t="shared" si="3"/>
        <v>1475000</v>
      </c>
      <c r="H18" s="26">
        <f t="shared" si="3"/>
        <v>3753140</v>
      </c>
      <c r="I18" s="26">
        <f t="shared" si="3"/>
        <v>6596140</v>
      </c>
      <c r="J18" s="26"/>
    </row>
  </sheetData>
  <mergeCells count="9">
    <mergeCell ref="A18:D18"/>
    <mergeCell ref="E3:E4"/>
    <mergeCell ref="I3:I4"/>
    <mergeCell ref="J3:J4"/>
    <mergeCell ref="A3:A4"/>
    <mergeCell ref="B3:B4"/>
    <mergeCell ref="C3:C4"/>
    <mergeCell ref="D3:D4"/>
    <mergeCell ref="F3:H3"/>
  </mergeCells>
  <pageMargins left="0.7" right="0.7" top="0.75" bottom="0.75" header="0.3" footer="0.3"/>
  <pageSetup paperSize="9" fitToHeight="0" orientation="landscape" r:id="rId1"/>
  <ignoredErrors>
    <ignoredError sqref="I6:I7 I8 I9:I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2020-01-29T06:27:25Z</dcterms:modified>
</cp:coreProperties>
</file>